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Business\Jane Ansara Inc\Blog\Sample\"/>
    </mc:Choice>
  </mc:AlternateContent>
  <bookViews>
    <workbookView xWindow="0" yWindow="0" windowWidth="19992" windowHeight="9888"/>
  </bookViews>
  <sheets>
    <sheet name="Report" sheetId="5" r:id="rId1"/>
    <sheet name="query" sheetId="2" r:id="rId2"/>
    <sheet name="data" sheetId="1" r:id="rId3"/>
  </sheets>
  <calcPr calcId="171027" concurrentCalc="0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D9" i="5"/>
  <c r="D8" i="5"/>
  <c r="D7" i="5"/>
  <c r="D6" i="5"/>
  <c r="D5" i="5"/>
  <c r="D10" i="5"/>
  <c r="C10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<sst xmlns="http://schemas.openxmlformats.org/spreadsheetml/2006/main" count="171" uniqueCount="38">
  <si>
    <t>OrderDate</t>
  </si>
  <si>
    <t>Region</t>
  </si>
  <si>
    <t>Rep</t>
  </si>
  <si>
    <t>Item</t>
  </si>
  <si>
    <t>Units</t>
  </si>
  <si>
    <t>UnitCost</t>
  </si>
  <si>
    <t>Total</t>
  </si>
  <si>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</si>
  <si>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</si>
  <si>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</si>
  <si>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</si>
  <si>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</si>
  <si>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</si>
  <si>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</si>
  <si>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</si>
  <si>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</si>
  <si>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</si>
  <si>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</si>
  <si>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</si>
  <si>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</si>
  <si>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</si>
  <si>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</si>
  <si>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Parent</t>
  </si>
  <si>
    <t>Smith</t>
  </si>
  <si>
    <t>Desk</t>
  </si>
  <si>
    <t>Pen Set</t>
  </si>
  <si>
    <t>Grand Total</t>
  </si>
  <si>
    <t>Sum of Total</t>
  </si>
  <si>
    <t>i</t>
  </si>
  <si>
    <t>n</t>
  </si>
  <si>
    <t>Status</t>
  </si>
  <si>
    <t>y</t>
  </si>
  <si>
    <t># Ppl</t>
  </si>
  <si>
    <t>Plan</t>
  </si>
  <si>
    <t>Actual</t>
  </si>
  <si>
    <t>Performance</t>
  </si>
  <si>
    <t>Total Revenue by Item</t>
  </si>
  <si>
    <t>Total Revenue by Item 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</si>
</sst>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AF3FA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pivotButton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9" fontId="0" fillId="0" borderId="0" xfId="1" applyFont="1"/>
    <xf numFmtId="0" fontId="1" fillId="3" borderId="1" xfId="0" applyFont="1" applyFill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9" fontId="0" fillId="0" borderId="2" xfId="1" applyFont="1" applyBorder="1"/>
    <xf numFmtId="165" fontId="1" fillId="0" borderId="3" xfId="0" applyNumberFormat="1" applyFont="1" applyBorder="1"/>
    <xf numFmtId="9" fontId="1" fillId="0" borderId="3" xfId="1" applyFont="1" applyBorder="1"/>
    <xf numFmtId="0" fontId="1" fillId="0" borderId="0" xfId="0" applyFont="1" applyFill="1" applyBorder="1"/>
    <xf numFmtId="0" fontId="1" fillId="4" borderId="1" xfId="0" applyFont="1" applyFill="1" applyBorder="1" applyAlignment="1">
      <alignment horizontal="center"/>
    </xf>
    <xf numFmtId="165" fontId="5" fillId="0" borderId="0" xfId="0" applyNumberFormat="1" applyFont="1"/>
    <xf numFmtId="165" fontId="5" fillId="0" borderId="2" xfId="0" applyNumberFormat="1" applyFont="1" applyBorder="1"/>
    <xf numFmtId="165" fontId="4" fillId="0" borderId="3" xfId="0" applyNumberFormat="1" applyFont="1" applyBorder="1"/>
    <xf numFmtId="0" fontId="4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EAF3FA"/>
        </patternFill>
      </fill>
      <alignment horizontal="center" vertical="bottom" textRotation="0" wrapText="0" indent="0" justifyLastLine="0" shrinkToFit="0" readingOrder="0"/>
    </dxf>
    <dxf>
      <alignment horizontal="center"/>
    </dxf>
    <dxf>
      <alignment vertical="bottom"/>
    </dxf>
    <dxf>
      <alignment vertical="center"/>
    </dxf>
    <dxf>
      <numFmt numFmtId="164" formatCode="&quot;$&quot;#,##0.00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92500458284641"/>
          <c:y val="7.8967331152923037E-2"/>
          <c:w val="0.70584391684425196"/>
          <c:h val="0.849979170034695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Report!$C$4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Report!$B$5:$B$9</c:f>
              <c:strCache>
                <c:ptCount val="5"/>
                <c:pt idx="0">
                  <c:v>Binder</c:v>
                </c:pt>
                <c:pt idx="1">
                  <c:v>Desk</c:v>
                </c:pt>
                <c:pt idx="2">
                  <c:v>Pen</c:v>
                </c:pt>
                <c:pt idx="3">
                  <c:v>Pen Set</c:v>
                </c:pt>
                <c:pt idx="4">
                  <c:v>Pencil</c:v>
                </c:pt>
              </c:strCache>
            </c:strRef>
          </c:cat>
          <c:val>
            <c:numRef>
              <c:f>Report!$C$5:$C$9</c:f>
              <c:numCache>
                <c:formatCode>"$"#,##0</c:formatCode>
                <c:ptCount val="5"/>
                <c:pt idx="0">
                  <c:v>10000</c:v>
                </c:pt>
                <c:pt idx="1">
                  <c:v>5000</c:v>
                </c:pt>
                <c:pt idx="2">
                  <c:v>3000</c:v>
                </c:pt>
                <c:pt idx="3">
                  <c:v>4000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4-466A-BCFE-95E191E86E5B}"/>
            </c:ext>
          </c:extLst>
        </c:ser>
        <c:ser>
          <c:idx val="1"/>
          <c:order val="1"/>
          <c:tx>
            <c:strRef>
              <c:f>Report!$D$4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Report!$B$5:$B$9</c:f>
              <c:strCache>
                <c:ptCount val="5"/>
                <c:pt idx="0">
                  <c:v>Binder</c:v>
                </c:pt>
                <c:pt idx="1">
                  <c:v>Desk</c:v>
                </c:pt>
                <c:pt idx="2">
                  <c:v>Pen</c:v>
                </c:pt>
                <c:pt idx="3">
                  <c:v>Pen Set</c:v>
                </c:pt>
                <c:pt idx="4">
                  <c:v>Pencil</c:v>
                </c:pt>
              </c:strCache>
            </c:strRef>
          </c:cat>
          <c:val>
            <c:numRef>
              <c:f>Report!$D$5:$D$9</c:f>
              <c:numCache>
                <c:formatCode>"$"#,##0</c:formatCode>
                <c:ptCount val="5"/>
                <c:pt idx="0">
                  <c:v>9839.4700000000012</c:v>
                </c:pt>
                <c:pt idx="1">
                  <c:v>4450</c:v>
                </c:pt>
                <c:pt idx="2">
                  <c:v>2045.22</c:v>
                </c:pt>
                <c:pt idx="3">
                  <c:v>4014.03</c:v>
                </c:pt>
                <c:pt idx="4">
                  <c:v>1980.4899999999998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4-466A-BCFE-95E191E86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2512336"/>
        <c:axId val="259555536"/>
      </c:barChart>
      <c:catAx>
        <c:axId val="792512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555536"/>
        <c:crosses val="autoZero"/>
        <c:auto val="1"/>
        <c:lblAlgn val="ctr"/>
        <c:lblOffset val="100"/>
        <c:noMultiLvlLbl val="0"/>
      </c:catAx>
      <c:valAx>
        <c:axId val="259555536"/>
        <c:scaling>
          <c:orientation val="minMax"/>
        </c:scaling>
        <c:delete val="1"/>
        <c:axPos val="t"/>
        <c:numFmt formatCode="&quot;$&quot;#,##0" sourceLinked="1"/>
        <c:majorTickMark val="none"/>
        <c:minorTickMark val="none"/>
        <c:tickLblPos val="nextTo"/>
        <c:crossAx val="79251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279344538392804"/>
          <c:y val="0.17207572158730547"/>
          <c:w val="0.19277564388992002"/>
          <c:h val="0.2850238767363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88900" dist="63500" dir="2700000" algn="tl" rotWithShape="0">
        <a:prstClr val="black">
          <a:alpha val="13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260838</xdr:colOff>
      <xdr:row>10</xdr:row>
      <xdr:rowOff>61547</xdr:rowOff>
    </xdr:from>
    <xdr:to>
      <xdr:col>4</xdr:col>
      <xdr:colOff>879231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C37FDC-1C4F-4588-849A-5C1A678776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e Ansara" refreshedDate="43237.653054745373" createdVersion="6" refreshedVersion="6" minRefreshableVersion="3" recordCount="49">
  <cacheSource type="worksheet">
    <worksheetSource ref="A1:G1048576" sheet="data"/>
  </cacheSource>
  <cacheFields count="7">
    <cacheField name="OrderDate" numFmtId="0">
      <sharedItems containsNonDate="0" containsDate="1" containsString="0" containsBlank="1" minDate="2016-01-15T00:00:00" maxDate="2017-12-30T00:00:00"/>
    </cacheField>
    <cacheField name="Region" numFmtId="0">
      <sharedItems containsBlank="1" count="4">
        <s v="East"/>
        <s v="Central"/>
        <s v="West"/>
        <m/>
      </sharedItems>
    </cacheField>
    <cacheField name="Rep" numFmtId="0">
      <sharedItems containsBlank="1"/>
    </cacheField>
    <cacheField name="Item" numFmtId="0">
      <sharedItems containsBlank="1" count="6">
        <s v="Pen Set"/>
        <s v="Pencil"/>
        <s v="Pen"/>
        <s v="Binder"/>
        <s v="Desk"/>
        <m/>
      </sharedItems>
    </cacheField>
    <cacheField name="Units" numFmtId="0">
      <sharedItems containsString="0" containsBlank="1" containsNumber="1" containsInteger="1" minValue="2" maxValue="96"/>
    </cacheField>
    <cacheField name="UnitCost" numFmtId="0">
      <sharedItems containsString="0" containsBlank="1" containsNumber="1" minValue="1.29" maxValue="275"/>
    </cacheField>
    <cacheField name="Total" numFmtId="0">
      <sharedItems containsString="0" containsBlank="1" containsNumber="1" minValue="9.0299999999999994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d v="2017-12-29T00:00:00"/>
    <x v="0"/>
    <s v="Parent"/>
    <x v="0"/>
    <n v="74"/>
    <n v="15.99"/>
    <n v="1183.26"/>
  </r>
  <r>
    <d v="2017-12-12T00:00:00"/>
    <x v="1"/>
    <s v="Smith"/>
    <x v="1"/>
    <n v="67"/>
    <n v="1.29"/>
    <n v="86.43"/>
  </r>
  <r>
    <d v="2017-11-25T00:00:00"/>
    <x v="1"/>
    <s v="Kivell"/>
    <x v="0"/>
    <n v="96"/>
    <n v="4.99"/>
    <n v="479.04"/>
  </r>
  <r>
    <d v="2017-11-08T00:00:00"/>
    <x v="0"/>
    <s v="Parent"/>
    <x v="2"/>
    <n v="15"/>
    <n v="19.989999999999998"/>
    <n v="299.85000000000002"/>
  </r>
  <r>
    <d v="2017-10-22T00:00:00"/>
    <x v="0"/>
    <s v="Jones"/>
    <x v="2"/>
    <n v="64"/>
    <n v="8.99"/>
    <n v="575.36"/>
  </r>
  <r>
    <d v="2017-10-05T00:00:00"/>
    <x v="1"/>
    <s v="Morgan"/>
    <x v="3"/>
    <n v="28"/>
    <n v="8.99"/>
    <n v="100"/>
  </r>
  <r>
    <d v="2017-09-18T00:00:00"/>
    <x v="0"/>
    <s v="Jones"/>
    <x v="0"/>
    <n v="16"/>
    <n v="15.99"/>
    <n v="100"/>
  </r>
  <r>
    <d v="2017-09-01T00:00:00"/>
    <x v="1"/>
    <s v="Smith"/>
    <x v="4"/>
    <n v="2"/>
    <n v="125"/>
    <n v="3000"/>
  </r>
  <r>
    <d v="2017-08-15T00:00:00"/>
    <x v="0"/>
    <s v="Jones"/>
    <x v="1"/>
    <n v="35"/>
    <n v="4.99"/>
    <n v="20"/>
  </r>
  <r>
    <d v="2017-07-29T00:00:00"/>
    <x v="0"/>
    <s v="Parent"/>
    <x v="3"/>
    <n v="81"/>
    <n v="19.989999999999998"/>
    <n v="1619.19"/>
  </r>
  <r>
    <d v="2017-07-12T00:00:00"/>
    <x v="0"/>
    <s v="Howard"/>
    <x v="3"/>
    <n v="29"/>
    <n v="1.99"/>
    <n v="57.71"/>
  </r>
  <r>
    <d v="2017-06-25T00:00:00"/>
    <x v="1"/>
    <s v="Morgan"/>
    <x v="1"/>
    <n v="90"/>
    <n v="4.99"/>
    <n v="449.1"/>
  </r>
  <r>
    <d v="2017-06-08T00:00:00"/>
    <x v="0"/>
    <s v="Jones"/>
    <x v="3"/>
    <n v="60"/>
    <n v="8.99"/>
    <n v="539.4"/>
  </r>
  <r>
    <d v="2017-05-22T00:00:00"/>
    <x v="2"/>
    <s v="Thompson"/>
    <x v="1"/>
    <n v="32"/>
    <n v="1.99"/>
    <n v="63.68"/>
  </r>
  <r>
    <d v="2017-05-05T00:00:00"/>
    <x v="1"/>
    <s v="Jardine"/>
    <x v="1"/>
    <n v="90"/>
    <n v="4.99"/>
    <n v="449.1"/>
  </r>
  <r>
    <d v="2017-04-18T00:00:00"/>
    <x v="1"/>
    <s v="Andrews"/>
    <x v="1"/>
    <n v="75"/>
    <n v="1.99"/>
    <n v="149.25"/>
  </r>
  <r>
    <d v="2017-04-01T00:00:00"/>
    <x v="0"/>
    <s v="Jones"/>
    <x v="3"/>
    <n v="60"/>
    <n v="4.99"/>
    <n v="299.39999999999998"/>
  </r>
  <r>
    <d v="2017-03-15T00:00:00"/>
    <x v="2"/>
    <s v="Sorvino"/>
    <x v="1"/>
    <n v="56"/>
    <n v="2.99"/>
    <n v="167.44"/>
  </r>
  <r>
    <d v="2017-02-26T00:00:00"/>
    <x v="1"/>
    <s v="Gill"/>
    <x v="2"/>
    <n v="27"/>
    <n v="19.989999999999998"/>
    <n v="539.73"/>
  </r>
  <r>
    <d v="2017-02-09T00:00:00"/>
    <x v="1"/>
    <s v="Jardine"/>
    <x v="1"/>
    <n v="36"/>
    <n v="4.99"/>
    <n v="179.64"/>
  </r>
  <r>
    <d v="2017-01-23T00:00:00"/>
    <x v="1"/>
    <s v="Kivell"/>
    <x v="3"/>
    <n v="50"/>
    <n v="19.989999999999998"/>
    <n v="999.5"/>
  </r>
  <r>
    <d v="2017-01-06T00:00:00"/>
    <x v="0"/>
    <s v="Jones"/>
    <x v="1"/>
    <n v="95"/>
    <n v="1.99"/>
    <n v="189.05"/>
  </r>
  <r>
    <d v="2016-12-21T00:00:00"/>
    <x v="1"/>
    <s v="Andrews"/>
    <x v="3"/>
    <n v="28"/>
    <n v="4.99"/>
    <n v="139.72"/>
  </r>
  <r>
    <d v="2016-12-04T00:00:00"/>
    <x v="1"/>
    <s v="Jardine"/>
    <x v="3"/>
    <n v="94"/>
    <n v="19.989999999999998"/>
    <n v="1879.06"/>
  </r>
  <r>
    <d v="2016-11-17T00:00:00"/>
    <x v="1"/>
    <s v="Jardine"/>
    <x v="3"/>
    <n v="11"/>
    <n v="4.99"/>
    <n v="54.89"/>
  </r>
  <r>
    <d v="2016-10-31T00:00:00"/>
    <x v="1"/>
    <s v="Andrews"/>
    <x v="1"/>
    <n v="14"/>
    <n v="1.29"/>
    <n v="18.059999999999999"/>
  </r>
  <r>
    <d v="2016-10-14T00:00:00"/>
    <x v="2"/>
    <s v="Thompson"/>
    <x v="3"/>
    <n v="57"/>
    <n v="19.989999999999998"/>
    <n v="1139.43"/>
  </r>
  <r>
    <d v="2016-09-27T00:00:00"/>
    <x v="2"/>
    <s v="Sorvino"/>
    <x v="2"/>
    <n v="76"/>
    <n v="1.99"/>
    <n v="151.24"/>
  </r>
  <r>
    <d v="2016-09-10T00:00:00"/>
    <x v="1"/>
    <s v="Gill"/>
    <x v="1"/>
    <n v="7"/>
    <n v="1.29"/>
    <n v="9.0299999999999994"/>
  </r>
  <r>
    <d v="2016-08-24T00:00:00"/>
    <x v="2"/>
    <s v="Sorvino"/>
    <x v="4"/>
    <n v="3"/>
    <n v="275"/>
    <n v="825"/>
  </r>
  <r>
    <d v="2016-08-07T00:00:00"/>
    <x v="1"/>
    <s v="Kivell"/>
    <x v="0"/>
    <n v="42"/>
    <n v="23.95"/>
    <n v="1005.9"/>
  </r>
  <r>
    <d v="2016-07-21T00:00:00"/>
    <x v="1"/>
    <s v="Morgan"/>
    <x v="0"/>
    <n v="55"/>
    <n v="12.49"/>
    <n v="686.95"/>
  </r>
  <r>
    <d v="2016-07-04T00:00:00"/>
    <x v="0"/>
    <s v="Jones"/>
    <x v="0"/>
    <n v="62"/>
    <n v="4.99"/>
    <n v="309.38"/>
  </r>
  <r>
    <d v="2016-06-17T00:00:00"/>
    <x v="1"/>
    <s v="Kivell"/>
    <x v="4"/>
    <n v="5"/>
    <n v="125"/>
    <n v="625"/>
  </r>
  <r>
    <d v="2016-05-31T00:00:00"/>
    <x v="1"/>
    <s v="Gill"/>
    <x v="3"/>
    <n v="80"/>
    <n v="8.99"/>
    <n v="719.2"/>
  </r>
  <r>
    <d v="2016-05-14T00:00:00"/>
    <x v="1"/>
    <s v="Gill"/>
    <x v="1"/>
    <n v="53"/>
    <n v="1.29"/>
    <n v="68.37"/>
  </r>
  <r>
    <d v="2016-04-27T00:00:00"/>
    <x v="0"/>
    <s v="Howard"/>
    <x v="2"/>
    <n v="96"/>
    <n v="4.99"/>
    <n v="479.04"/>
  </r>
  <r>
    <d v="2016-04-10T00:00:00"/>
    <x v="1"/>
    <s v="Andrews"/>
    <x v="1"/>
    <n v="66"/>
    <n v="1.99"/>
    <n v="131.34"/>
  </r>
  <r>
    <d v="2016-03-24T00:00:00"/>
    <x v="1"/>
    <s v="Jardine"/>
    <x v="0"/>
    <n v="50"/>
    <n v="4.99"/>
    <n v="249.5"/>
  </r>
  <r>
    <d v="2016-03-07T00:00:00"/>
    <x v="2"/>
    <s v="Sorvino"/>
    <x v="3"/>
    <n v="7"/>
    <n v="19.989999999999998"/>
    <n v="139.93"/>
  </r>
  <r>
    <d v="2016-02-18T00:00:00"/>
    <x v="0"/>
    <s v="Jones"/>
    <x v="3"/>
    <n v="4"/>
    <n v="4.99"/>
    <n v="19.96"/>
  </r>
  <r>
    <d v="2016-02-01T00:00:00"/>
    <x v="1"/>
    <s v="Smith"/>
    <x v="3"/>
    <n v="87"/>
    <n v="15"/>
    <n v="1305"/>
  </r>
  <r>
    <d v="2016-01-15T00:00:00"/>
    <x v="1"/>
    <s v="Gill"/>
    <x v="3"/>
    <n v="46"/>
    <n v="8.99"/>
    <n v="413.54"/>
  </r>
  <r>
    <d v="2016-01-15T00:00:00"/>
    <x v="1"/>
    <s v="Gill"/>
    <x v="3"/>
    <n v="46"/>
    <n v="8.99"/>
    <n v="413.54"/>
  </r>
  <r>
    <m/>
    <x v="3"/>
    <m/>
    <x v="5"/>
    <m/>
    <m/>
    <m/>
  </r>
  <r>
    <m/>
    <x v="3"/>
    <m/>
    <x v="5"/>
    <m/>
    <m/>
    <m/>
  </r>
  <r>
    <m/>
    <x v="3"/>
    <m/>
    <x v="5"/>
    <m/>
    <m/>
    <m/>
  </r>
  <r>
    <m/>
    <x v="3"/>
    <m/>
    <x v="5"/>
    <m/>
    <m/>
    <m/>
  </r>
  <r>
    <m/>
    <x v="3"/>
    <m/>
    <x v="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E10" firstHeaderRow="1" firstDataRow="2" firstDataCol="1"/>
  <pivotFields count="7">
    <pivotField compact="0" outline="0" showAll="0"/>
    <pivotField axis="axisCol" compact="0" outline="0" showAll="0">
      <items count="5">
        <item x="1"/>
        <item x="0"/>
        <item x="2"/>
        <item h="1" x="3"/>
        <item t="default"/>
      </items>
    </pivotField>
    <pivotField compact="0" outline="0" showAll="0"/>
    <pivotField axis="axisRow" compact="0" outline="0" showAll="0">
      <items count="7">
        <item x="3"/>
        <item x="4"/>
        <item x="2"/>
        <item x="0"/>
        <item x="1"/>
        <item x="5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Total" fld="6" baseField="0" baseItem="0" numFmtId="164"/>
  </dataFields>
  <formats count="5">
    <format dxfId="6">
      <pivotArea outline="0" collapsedLevelsAreSubtotals="1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dataOnly="0" labelOnly="1" outline="0" fieldPosition="0">
        <references count="1">
          <reference field="1" count="0"/>
        </references>
      </pivotArea>
    </format>
    <format dxfId="2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I45" totalsRowShown="0" headerRowDxfId="1">
  <autoFilter ref="A1:I45"/>
  <tableColumns count="9">
    <tableColumn id="1" name="OrderDate" dataDxfId="0"/>
    <tableColumn id="2" name="Region"/>
    <tableColumn id="3" name="Rep"/>
    <tableColumn id="4" name="Item"/>
    <tableColumn id="5" name="Units"/>
    <tableColumn id="6" name="UnitCost"/>
    <tableColumn id="7" name="Total"/>
    <tableColumn id="8" name="Status"/>
    <tableColumn id="10" name="# Pp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="130" zoomScaleNormal="130" workbookViewId="0">
      <selection activeCell="A2" sqref="A2"/>
    </sheetView>
  </sheetViews>
  <sheetFormatPr defaultRowHeight="14.4" x14ac:dyDescent="0.3"/>
  <cols>
    <col min="1" max="1" width="3.88671875" customWidth="1"/>
    <col min="3" max="3" width="10" bestFit="1" customWidth="1"/>
    <col min="5" max="5" width="12.88671875" customWidth="1"/>
  </cols>
  <sheetData>
    <row r="1" spans="1:5" ht="18" x14ac:dyDescent="0.35">
      <c r="A1" s="7" t="s">
        <v>36</v>
      </c>
    </row>
    <row r="2" spans="1:5" x14ac:dyDescent="0.3">
      <c r="A2" t="str">
        <f>"As of "&amp;TEXT(MAX(data!A:A),"m/d/yyyy")</f>
        <v>As of 12/29/2017</v>
      </c>
    </row>
    <row r="4" spans="1:5" x14ac:dyDescent="0.3">
      <c r="B4" s="17" t="s">
        <v>3</v>
      </c>
      <c r="C4" s="10" t="s">
        <v>33</v>
      </c>
      <c r="D4" s="21" t="s">
        <v>34</v>
      </c>
      <c r="E4" s="10" t="s">
        <v>35</v>
      </c>
    </row>
    <row r="5" spans="1:5" x14ac:dyDescent="0.3">
      <c r="B5" t="s">
        <v>12</v>
      </c>
      <c r="C5" s="8">
        <v>10000</v>
      </c>
      <c r="D5" s="18">
        <f>GETPIVOTDATA("Total",query!$A$3,"Item",B5)</f>
        <v>9839.4700000000012</v>
      </c>
      <c r="E5" s="9">
        <f>D5/C5</f>
        <v>0.98394700000000013</v>
      </c>
    </row>
    <row r="6" spans="1:5" x14ac:dyDescent="0.3">
      <c r="B6" t="s">
        <v>24</v>
      </c>
      <c r="C6" s="8">
        <v>5000</v>
      </c>
      <c r="D6" s="18">
        <f>GETPIVOTDATA("Total",query!$A$3,"Item",B6)</f>
        <v>4450</v>
      </c>
      <c r="E6" s="9">
        <f t="shared" ref="E6:E10" si="0">D6/C6</f>
        <v>0.89</v>
      </c>
    </row>
    <row r="7" spans="1:5" x14ac:dyDescent="0.3">
      <c r="B7" t="s">
        <v>15</v>
      </c>
      <c r="C7" s="8">
        <v>3000</v>
      </c>
      <c r="D7" s="18">
        <f>GETPIVOTDATA("Total",query!$A$3,"Item",B7)</f>
        <v>2045.22</v>
      </c>
      <c r="E7" s="9">
        <f t="shared" si="0"/>
        <v>0.68174000000000001</v>
      </c>
    </row>
    <row r="8" spans="1:5" x14ac:dyDescent="0.3">
      <c r="B8" t="s">
        <v>25</v>
      </c>
      <c r="C8" s="8">
        <v>4000</v>
      </c>
      <c r="D8" s="18">
        <f>GETPIVOTDATA("Total",query!$A$3,"Item",B8)</f>
        <v>4014.03</v>
      </c>
      <c r="E8" s="9">
        <f t="shared" si="0"/>
        <v>1.0035075</v>
      </c>
    </row>
    <row r="9" spans="1:5" x14ac:dyDescent="0.3">
      <c r="B9" s="11" t="s">
        <v>9</v>
      </c>
      <c r="C9" s="12">
        <v>2000</v>
      </c>
      <c r="D9" s="19">
        <f>GETPIVOTDATA("Total",query!$A$3,"Item",B9)</f>
        <v>1980.4899999999998</v>
      </c>
      <c r="E9" s="13">
        <f t="shared" si="0"/>
        <v>0.99024499999999993</v>
      </c>
    </row>
    <row r="10" spans="1:5" x14ac:dyDescent="0.3">
      <c r="B10" s="16" t="s">
        <v>6</v>
      </c>
      <c r="C10" s="14">
        <f>SUM(C5:C9)</f>
        <v>24000</v>
      </c>
      <c r="D10" s="20">
        <f>SUM(D5:D9)</f>
        <v>22329.21</v>
      </c>
      <c r="E10" s="15">
        <f t="shared" si="0"/>
        <v>0.93038374999999995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10"/>
  <sheetViews>
    <sheetView zoomScale="190" zoomScaleNormal="190" workbookViewId="0">
      <pane ySplit="4" topLeftCell="A5" activePane="bottomLeft" state="frozen"/>
      <selection activeCell="A2" sqref="A2"/>
      <selection pane="bottomLeft" activeCell="C6" sqref="C6"/>
    </sheetView>
  </sheetViews>
  <sheetFormatPr defaultRowHeight="14.4" x14ac:dyDescent="0.3"/>
  <cols>
    <col min="1" max="1" width="11.6640625" bestFit="1" customWidth="1"/>
    <col min="2" max="4" width="10.33203125" bestFit="1" customWidth="1"/>
    <col min="5" max="6" width="10.77734375" bestFit="1" customWidth="1"/>
  </cols>
  <sheetData>
    <row r="1" spans="1:5" ht="18" x14ac:dyDescent="0.35">
      <c r="A1" s="7" t="s">
        <v>37</v>
      </c>
    </row>
    <row r="3" spans="1:5" x14ac:dyDescent="0.3">
      <c r="A3" s="5" t="s">
        <v>27</v>
      </c>
      <c r="B3" s="5" t="s">
        <v>1</v>
      </c>
    </row>
    <row r="4" spans="1:5" x14ac:dyDescent="0.3">
      <c r="A4" s="5" t="s">
        <v>3</v>
      </c>
      <c r="B4" s="3" t="s">
        <v>10</v>
      </c>
      <c r="C4" s="3" t="s">
        <v>7</v>
      </c>
      <c r="D4" s="3" t="s">
        <v>16</v>
      </c>
      <c r="E4" t="s">
        <v>26</v>
      </c>
    </row>
    <row r="5" spans="1:5" x14ac:dyDescent="0.3">
      <c r="A5" t="s">
        <v>12</v>
      </c>
      <c r="B5" s="6">
        <v>6024.45</v>
      </c>
      <c r="C5" s="6">
        <v>2535.6600000000003</v>
      </c>
      <c r="D5" s="6">
        <v>1279.3600000000001</v>
      </c>
      <c r="E5" s="6">
        <v>9839.4700000000012</v>
      </c>
    </row>
    <row r="6" spans="1:5" x14ac:dyDescent="0.3">
      <c r="A6" t="s">
        <v>24</v>
      </c>
      <c r="B6" s="6">
        <v>3625</v>
      </c>
      <c r="C6" s="6"/>
      <c r="D6" s="6">
        <v>825</v>
      </c>
      <c r="E6" s="6">
        <v>4450</v>
      </c>
    </row>
    <row r="7" spans="1:5" x14ac:dyDescent="0.3">
      <c r="A7" t="s">
        <v>15</v>
      </c>
      <c r="B7" s="6">
        <v>539.73</v>
      </c>
      <c r="C7" s="6">
        <v>1354.25</v>
      </c>
      <c r="D7" s="6">
        <v>151.24</v>
      </c>
      <c r="E7" s="6">
        <v>2045.22</v>
      </c>
    </row>
    <row r="8" spans="1:5" x14ac:dyDescent="0.3">
      <c r="A8" t="s">
        <v>25</v>
      </c>
      <c r="B8" s="6">
        <v>2421.3900000000003</v>
      </c>
      <c r="C8" s="6">
        <v>1592.6399999999999</v>
      </c>
      <c r="D8" s="6"/>
      <c r="E8" s="6">
        <v>4014.03</v>
      </c>
    </row>
    <row r="9" spans="1:5" x14ac:dyDescent="0.3">
      <c r="A9" t="s">
        <v>9</v>
      </c>
      <c r="B9" s="6">
        <v>1540.32</v>
      </c>
      <c r="C9" s="6">
        <v>209.05</v>
      </c>
      <c r="D9" s="6">
        <v>231.12</v>
      </c>
      <c r="E9" s="6">
        <v>1980.4899999999998</v>
      </c>
    </row>
    <row r="10" spans="1:5" x14ac:dyDescent="0.3">
      <c r="A10" t="s">
        <v>26</v>
      </c>
      <c r="B10" s="6">
        <v>14150.89</v>
      </c>
      <c r="C10" s="6">
        <v>5691.6</v>
      </c>
      <c r="D10" s="6">
        <v>2486.7200000000003</v>
      </c>
      <c r="E10" s="6">
        <v>22329.21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5"/>
  <sheetViews>
    <sheetView zoomScale="145" zoomScaleNormal="14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12.5546875" customWidth="1"/>
    <col min="3" max="3" width="10.21875" customWidth="1"/>
    <col min="5" max="5" width="6.21875" customWidth="1"/>
    <col min="6" max="6" width="9.109375" customWidth="1"/>
  </cols>
  <sheetData>
    <row r="1" spans="1:9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30</v>
      </c>
      <c r="I1" s="4" t="s">
        <v>32</v>
      </c>
    </row>
    <row r="2" spans="1:9" x14ac:dyDescent="0.3">
      <c r="A2" s="1">
        <v>43098</v>
      </c>
      <c r="B2" t="s">
        <v>7</v>
      </c>
      <c r="C2" t="s">
        <v>22</v>
      </c>
      <c r="D2" t="s">
        <v>25</v>
      </c>
      <c r="E2">
        <v>74</v>
      </c>
      <c r="F2">
        <v>15.99</v>
      </c>
      <c r="G2" s="2">
        <v>1183.26</v>
      </c>
      <c r="H2" t="s">
        <v>28</v>
      </c>
    </row>
    <row r="3" spans="1:9" x14ac:dyDescent="0.3">
      <c r="A3" s="1">
        <v>43081</v>
      </c>
      <c r="B3" t="s">
        <v>10</v>
      </c>
      <c r="C3" t="s">
        <v>23</v>
      </c>
      <c r="D3" t="s">
        <v>9</v>
      </c>
      <c r="E3">
        <v>67</v>
      </c>
      <c r="F3">
        <v>1.29</v>
      </c>
      <c r="G3">
        <v>86.43</v>
      </c>
      <c r="H3" t="s">
        <v>31</v>
      </c>
      <c r="I3">
        <v>3</v>
      </c>
    </row>
    <row r="4" spans="1:9" x14ac:dyDescent="0.3">
      <c r="A4" s="1">
        <v>43064</v>
      </c>
      <c r="B4" t="s">
        <v>10</v>
      </c>
      <c r="C4" t="s">
        <v>11</v>
      </c>
      <c r="D4" t="s">
        <v>25</v>
      </c>
      <c r="E4">
        <v>96</v>
      </c>
      <c r="F4">
        <v>4.99</v>
      </c>
      <c r="G4">
        <v>479.04</v>
      </c>
      <c r="H4" t="s">
        <v>29</v>
      </c>
    </row>
    <row r="5" spans="1:9" x14ac:dyDescent="0.3">
      <c r="A5" s="1">
        <v>43047</v>
      </c>
      <c r="B5" t="s">
        <v>7</v>
      </c>
      <c r="C5" t="s">
        <v>22</v>
      </c>
      <c r="D5" t="s">
        <v>15</v>
      </c>
      <c r="E5">
        <v>15</v>
      </c>
      <c r="F5">
        <v>19.989999999999998</v>
      </c>
      <c r="G5">
        <v>299.85000000000002</v>
      </c>
    </row>
    <row r="6" spans="1:9" x14ac:dyDescent="0.3">
      <c r="A6" s="1">
        <v>43030</v>
      </c>
      <c r="B6" t="s">
        <v>7</v>
      </c>
      <c r="C6" t="s">
        <v>8</v>
      </c>
      <c r="D6" t="s">
        <v>15</v>
      </c>
      <c r="E6">
        <v>64</v>
      </c>
      <c r="F6">
        <v>8.99</v>
      </c>
      <c r="G6">
        <v>575.36</v>
      </c>
      <c r="H6" t="s">
        <v>28</v>
      </c>
    </row>
    <row r="7" spans="1:9" x14ac:dyDescent="0.3">
      <c r="A7" s="1">
        <v>43013</v>
      </c>
      <c r="B7" t="s">
        <v>10</v>
      </c>
      <c r="C7" t="s">
        <v>20</v>
      </c>
      <c r="D7" t="s">
        <v>12</v>
      </c>
      <c r="E7">
        <v>28</v>
      </c>
      <c r="F7">
        <v>8.99</v>
      </c>
      <c r="G7">
        <v>100</v>
      </c>
      <c r="H7" t="s">
        <v>31</v>
      </c>
      <c r="I7">
        <v>2</v>
      </c>
    </row>
    <row r="8" spans="1:9" x14ac:dyDescent="0.3">
      <c r="A8" s="1">
        <v>42996</v>
      </c>
      <c r="B8" t="s">
        <v>7</v>
      </c>
      <c r="C8" t="s">
        <v>8</v>
      </c>
      <c r="D8" t="s">
        <v>25</v>
      </c>
      <c r="E8">
        <v>16</v>
      </c>
      <c r="F8">
        <v>15.99</v>
      </c>
      <c r="G8">
        <v>100</v>
      </c>
    </row>
    <row r="9" spans="1:9" x14ac:dyDescent="0.3">
      <c r="A9" s="1">
        <v>42979</v>
      </c>
      <c r="B9" t="s">
        <v>10</v>
      </c>
      <c r="C9" t="s">
        <v>23</v>
      </c>
      <c r="D9" t="s">
        <v>24</v>
      </c>
      <c r="E9">
        <v>2</v>
      </c>
      <c r="F9">
        <v>125</v>
      </c>
      <c r="G9">
        <v>3000</v>
      </c>
    </row>
    <row r="10" spans="1:9" x14ac:dyDescent="0.3">
      <c r="A10" s="1">
        <v>42962</v>
      </c>
      <c r="B10" t="s">
        <v>7</v>
      </c>
      <c r="C10" t="s">
        <v>8</v>
      </c>
      <c r="D10" t="s">
        <v>9</v>
      </c>
      <c r="E10">
        <v>35</v>
      </c>
      <c r="F10">
        <v>4.99</v>
      </c>
      <c r="G10">
        <v>20</v>
      </c>
    </row>
    <row r="11" spans="1:9" x14ac:dyDescent="0.3">
      <c r="A11" s="1">
        <v>42945</v>
      </c>
      <c r="B11" t="s">
        <v>7</v>
      </c>
      <c r="C11" t="s">
        <v>22</v>
      </c>
      <c r="D11" t="s">
        <v>12</v>
      </c>
      <c r="E11">
        <v>81</v>
      </c>
      <c r="F11">
        <v>19.989999999999998</v>
      </c>
      <c r="G11" s="2">
        <v>1619.19</v>
      </c>
    </row>
    <row r="12" spans="1:9" x14ac:dyDescent="0.3">
      <c r="A12" s="1">
        <v>42928</v>
      </c>
      <c r="B12" t="s">
        <v>7</v>
      </c>
      <c r="C12" t="s">
        <v>21</v>
      </c>
      <c r="D12" t="s">
        <v>12</v>
      </c>
      <c r="E12">
        <v>29</v>
      </c>
      <c r="F12">
        <v>1.99</v>
      </c>
      <c r="G12">
        <v>57.71</v>
      </c>
    </row>
    <row r="13" spans="1:9" x14ac:dyDescent="0.3">
      <c r="A13" s="1">
        <v>42911</v>
      </c>
      <c r="B13" t="s">
        <v>10</v>
      </c>
      <c r="C13" t="s">
        <v>20</v>
      </c>
      <c r="D13" t="s">
        <v>9</v>
      </c>
      <c r="E13">
        <v>90</v>
      </c>
      <c r="F13">
        <v>4.99</v>
      </c>
      <c r="G13">
        <v>449.1</v>
      </c>
    </row>
    <row r="14" spans="1:9" x14ac:dyDescent="0.3">
      <c r="A14" s="1">
        <v>42894</v>
      </c>
      <c r="B14" t="s">
        <v>7</v>
      </c>
      <c r="C14" t="s">
        <v>8</v>
      </c>
      <c r="D14" t="s">
        <v>12</v>
      </c>
      <c r="E14">
        <v>60</v>
      </c>
      <c r="F14">
        <v>8.99</v>
      </c>
      <c r="G14">
        <v>539.4</v>
      </c>
    </row>
    <row r="15" spans="1:9" x14ac:dyDescent="0.3">
      <c r="A15" s="1">
        <v>42877</v>
      </c>
      <c r="B15" t="s">
        <v>16</v>
      </c>
      <c r="C15" t="s">
        <v>19</v>
      </c>
      <c r="D15" t="s">
        <v>9</v>
      </c>
      <c r="E15">
        <v>32</v>
      </c>
      <c r="F15">
        <v>1.99</v>
      </c>
      <c r="G15">
        <v>63.68</v>
      </c>
    </row>
    <row r="16" spans="1:9" x14ac:dyDescent="0.3">
      <c r="A16" s="1">
        <v>42860</v>
      </c>
      <c r="B16" t="s">
        <v>10</v>
      </c>
      <c r="C16" t="s">
        <v>13</v>
      </c>
      <c r="D16" t="s">
        <v>9</v>
      </c>
      <c r="E16">
        <v>90</v>
      </c>
      <c r="F16">
        <v>4.99</v>
      </c>
      <c r="G16">
        <v>449.1</v>
      </c>
    </row>
    <row r="17" spans="1:7" x14ac:dyDescent="0.3">
      <c r="A17" s="1">
        <v>42843</v>
      </c>
      <c r="B17" t="s">
        <v>10</v>
      </c>
      <c r="C17" t="s">
        <v>18</v>
      </c>
      <c r="D17" t="s">
        <v>9</v>
      </c>
      <c r="E17">
        <v>75</v>
      </c>
      <c r="F17">
        <v>1.99</v>
      </c>
      <c r="G17">
        <v>149.25</v>
      </c>
    </row>
    <row r="18" spans="1:7" x14ac:dyDescent="0.3">
      <c r="A18" s="1">
        <v>42826</v>
      </c>
      <c r="B18" t="s">
        <v>7</v>
      </c>
      <c r="C18" t="s">
        <v>8</v>
      </c>
      <c r="D18" t="s">
        <v>12</v>
      </c>
      <c r="E18">
        <v>60</v>
      </c>
      <c r="F18">
        <v>4.99</v>
      </c>
      <c r="G18">
        <v>299.39999999999998</v>
      </c>
    </row>
    <row r="19" spans="1:7" x14ac:dyDescent="0.3">
      <c r="A19" s="1">
        <v>42809</v>
      </c>
      <c r="B19" t="s">
        <v>16</v>
      </c>
      <c r="C19" t="s">
        <v>17</v>
      </c>
      <c r="D19" t="s">
        <v>9</v>
      </c>
      <c r="E19">
        <v>56</v>
      </c>
      <c r="F19">
        <v>2.99</v>
      </c>
      <c r="G19">
        <v>167.44</v>
      </c>
    </row>
    <row r="20" spans="1:7" x14ac:dyDescent="0.3">
      <c r="A20" s="1">
        <v>42792</v>
      </c>
      <c r="B20" t="s">
        <v>10</v>
      </c>
      <c r="C20" t="s">
        <v>14</v>
      </c>
      <c r="D20" t="s">
        <v>15</v>
      </c>
      <c r="E20">
        <v>27</v>
      </c>
      <c r="F20">
        <v>19.989999999999998</v>
      </c>
      <c r="G20">
        <v>539.73</v>
      </c>
    </row>
    <row r="21" spans="1:7" x14ac:dyDescent="0.3">
      <c r="A21" s="1">
        <v>42775</v>
      </c>
      <c r="B21" t="s">
        <v>10</v>
      </c>
      <c r="C21" t="s">
        <v>13</v>
      </c>
      <c r="D21" t="s">
        <v>9</v>
      </c>
      <c r="E21">
        <v>36</v>
      </c>
      <c r="F21">
        <v>4.99</v>
      </c>
      <c r="G21">
        <v>179.64</v>
      </c>
    </row>
    <row r="22" spans="1:7" x14ac:dyDescent="0.3">
      <c r="A22" s="1">
        <v>42758</v>
      </c>
      <c r="B22" t="s">
        <v>10</v>
      </c>
      <c r="C22" t="s">
        <v>11</v>
      </c>
      <c r="D22" t="s">
        <v>12</v>
      </c>
      <c r="E22">
        <v>50</v>
      </c>
      <c r="F22">
        <v>19.989999999999998</v>
      </c>
      <c r="G22">
        <v>999.5</v>
      </c>
    </row>
    <row r="23" spans="1:7" x14ac:dyDescent="0.3">
      <c r="A23" s="1">
        <v>42741</v>
      </c>
      <c r="B23" t="s">
        <v>7</v>
      </c>
      <c r="C23" t="s">
        <v>8</v>
      </c>
      <c r="D23" t="s">
        <v>9</v>
      </c>
      <c r="E23">
        <v>95</v>
      </c>
      <c r="F23">
        <v>1.99</v>
      </c>
      <c r="G23">
        <v>189.05</v>
      </c>
    </row>
    <row r="24" spans="1:7" x14ac:dyDescent="0.3">
      <c r="A24" s="1">
        <v>42725</v>
      </c>
      <c r="B24" t="s">
        <v>10</v>
      </c>
      <c r="C24" t="s">
        <v>18</v>
      </c>
      <c r="D24" t="s">
        <v>12</v>
      </c>
      <c r="E24">
        <v>28</v>
      </c>
      <c r="F24">
        <v>4.99</v>
      </c>
      <c r="G24">
        <v>139.72</v>
      </c>
    </row>
    <row r="25" spans="1:7" x14ac:dyDescent="0.3">
      <c r="A25" s="1">
        <v>42708</v>
      </c>
      <c r="B25" t="s">
        <v>10</v>
      </c>
      <c r="C25" t="s">
        <v>13</v>
      </c>
      <c r="D25" t="s">
        <v>12</v>
      </c>
      <c r="E25">
        <v>94</v>
      </c>
      <c r="F25">
        <v>19.989999999999998</v>
      </c>
      <c r="G25" s="2">
        <v>1879.06</v>
      </c>
    </row>
    <row r="26" spans="1:7" x14ac:dyDescent="0.3">
      <c r="A26" s="1">
        <v>42691</v>
      </c>
      <c r="B26" t="s">
        <v>10</v>
      </c>
      <c r="C26" t="s">
        <v>13</v>
      </c>
      <c r="D26" t="s">
        <v>12</v>
      </c>
      <c r="E26">
        <v>11</v>
      </c>
      <c r="F26">
        <v>4.99</v>
      </c>
      <c r="G26">
        <v>54.89</v>
      </c>
    </row>
    <row r="27" spans="1:7" x14ac:dyDescent="0.3">
      <c r="A27" s="1">
        <v>42674</v>
      </c>
      <c r="B27" t="s">
        <v>10</v>
      </c>
      <c r="C27" t="s">
        <v>18</v>
      </c>
      <c r="D27" t="s">
        <v>9</v>
      </c>
      <c r="E27">
        <v>14</v>
      </c>
      <c r="F27">
        <v>1.29</v>
      </c>
      <c r="G27">
        <v>18.059999999999999</v>
      </c>
    </row>
    <row r="28" spans="1:7" x14ac:dyDescent="0.3">
      <c r="A28" s="1">
        <v>42657</v>
      </c>
      <c r="B28" t="s">
        <v>16</v>
      </c>
      <c r="C28" t="s">
        <v>19</v>
      </c>
      <c r="D28" t="s">
        <v>12</v>
      </c>
      <c r="E28">
        <v>57</v>
      </c>
      <c r="F28">
        <v>19.989999999999998</v>
      </c>
      <c r="G28" s="2">
        <v>1139.43</v>
      </c>
    </row>
    <row r="29" spans="1:7" x14ac:dyDescent="0.3">
      <c r="A29" s="1">
        <v>42640</v>
      </c>
      <c r="B29" t="s">
        <v>16</v>
      </c>
      <c r="C29" t="s">
        <v>17</v>
      </c>
      <c r="D29" t="s">
        <v>15</v>
      </c>
      <c r="E29">
        <v>76</v>
      </c>
      <c r="F29">
        <v>1.99</v>
      </c>
      <c r="G29">
        <v>151.24</v>
      </c>
    </row>
    <row r="30" spans="1:7" x14ac:dyDescent="0.3">
      <c r="A30" s="1">
        <v>42623</v>
      </c>
      <c r="B30" t="s">
        <v>10</v>
      </c>
      <c r="C30" t="s">
        <v>14</v>
      </c>
      <c r="D30" t="s">
        <v>9</v>
      </c>
      <c r="E30">
        <v>7</v>
      </c>
      <c r="F30">
        <v>1.29</v>
      </c>
      <c r="G30">
        <v>9.0299999999999994</v>
      </c>
    </row>
    <row r="31" spans="1:7" x14ac:dyDescent="0.3">
      <c r="A31" s="1">
        <v>42606</v>
      </c>
      <c r="B31" t="s">
        <v>16</v>
      </c>
      <c r="C31" t="s">
        <v>17</v>
      </c>
      <c r="D31" t="s">
        <v>24</v>
      </c>
      <c r="E31">
        <v>3</v>
      </c>
      <c r="F31">
        <v>275</v>
      </c>
      <c r="G31">
        <v>825</v>
      </c>
    </row>
    <row r="32" spans="1:7" x14ac:dyDescent="0.3">
      <c r="A32" s="1">
        <v>42589</v>
      </c>
      <c r="B32" t="s">
        <v>10</v>
      </c>
      <c r="C32" t="s">
        <v>11</v>
      </c>
      <c r="D32" t="s">
        <v>25</v>
      </c>
      <c r="E32">
        <v>42</v>
      </c>
      <c r="F32">
        <v>23.95</v>
      </c>
      <c r="G32" s="2">
        <v>1005.9</v>
      </c>
    </row>
    <row r="33" spans="1:7" x14ac:dyDescent="0.3">
      <c r="A33" s="1">
        <v>42572</v>
      </c>
      <c r="B33" t="s">
        <v>10</v>
      </c>
      <c r="C33" t="s">
        <v>20</v>
      </c>
      <c r="D33" t="s">
        <v>25</v>
      </c>
      <c r="E33">
        <v>55</v>
      </c>
      <c r="F33">
        <v>12.49</v>
      </c>
      <c r="G33">
        <v>686.95</v>
      </c>
    </row>
    <row r="34" spans="1:7" x14ac:dyDescent="0.3">
      <c r="A34" s="1">
        <v>42555</v>
      </c>
      <c r="B34" t="s">
        <v>7</v>
      </c>
      <c r="C34" t="s">
        <v>8</v>
      </c>
      <c r="D34" t="s">
        <v>25</v>
      </c>
      <c r="E34">
        <v>62</v>
      </c>
      <c r="F34">
        <v>4.99</v>
      </c>
      <c r="G34">
        <v>309.38</v>
      </c>
    </row>
    <row r="35" spans="1:7" x14ac:dyDescent="0.3">
      <c r="A35" s="1">
        <v>42538</v>
      </c>
      <c r="B35" t="s">
        <v>10</v>
      </c>
      <c r="C35" t="s">
        <v>11</v>
      </c>
      <c r="D35" t="s">
        <v>24</v>
      </c>
      <c r="E35">
        <v>5</v>
      </c>
      <c r="F35">
        <v>125</v>
      </c>
      <c r="G35">
        <v>625</v>
      </c>
    </row>
    <row r="36" spans="1:7" x14ac:dyDescent="0.3">
      <c r="A36" s="1">
        <v>42521</v>
      </c>
      <c r="B36" t="s">
        <v>10</v>
      </c>
      <c r="C36" t="s">
        <v>14</v>
      </c>
      <c r="D36" t="s">
        <v>12</v>
      </c>
      <c r="E36">
        <v>80</v>
      </c>
      <c r="F36">
        <v>8.99</v>
      </c>
      <c r="G36">
        <v>719.2</v>
      </c>
    </row>
    <row r="37" spans="1:7" x14ac:dyDescent="0.3">
      <c r="A37" s="1">
        <v>42504</v>
      </c>
      <c r="B37" t="s">
        <v>10</v>
      </c>
      <c r="C37" t="s">
        <v>14</v>
      </c>
      <c r="D37" t="s">
        <v>9</v>
      </c>
      <c r="E37">
        <v>53</v>
      </c>
      <c r="F37">
        <v>1.29</v>
      </c>
      <c r="G37">
        <v>68.37</v>
      </c>
    </row>
    <row r="38" spans="1:7" x14ac:dyDescent="0.3">
      <c r="A38" s="1">
        <v>42487</v>
      </c>
      <c r="B38" t="s">
        <v>7</v>
      </c>
      <c r="C38" t="s">
        <v>21</v>
      </c>
      <c r="D38" t="s">
        <v>15</v>
      </c>
      <c r="E38">
        <v>96</v>
      </c>
      <c r="F38">
        <v>4.99</v>
      </c>
      <c r="G38">
        <v>479.04</v>
      </c>
    </row>
    <row r="39" spans="1:7" x14ac:dyDescent="0.3">
      <c r="A39" s="1">
        <v>42470</v>
      </c>
      <c r="B39" t="s">
        <v>10</v>
      </c>
      <c r="C39" t="s">
        <v>18</v>
      </c>
      <c r="D39" t="s">
        <v>9</v>
      </c>
      <c r="E39">
        <v>66</v>
      </c>
      <c r="F39">
        <v>1.99</v>
      </c>
      <c r="G39">
        <v>131.34</v>
      </c>
    </row>
    <row r="40" spans="1:7" x14ac:dyDescent="0.3">
      <c r="A40" s="1">
        <v>42453</v>
      </c>
      <c r="B40" t="s">
        <v>10</v>
      </c>
      <c r="C40" t="s">
        <v>13</v>
      </c>
      <c r="D40" t="s">
        <v>25</v>
      </c>
      <c r="E40">
        <v>50</v>
      </c>
      <c r="F40">
        <v>4.99</v>
      </c>
      <c r="G40">
        <v>249.5</v>
      </c>
    </row>
    <row r="41" spans="1:7" x14ac:dyDescent="0.3">
      <c r="A41" s="1">
        <v>42436</v>
      </c>
      <c r="B41" t="s">
        <v>16</v>
      </c>
      <c r="C41" t="s">
        <v>17</v>
      </c>
      <c r="D41" t="s">
        <v>12</v>
      </c>
      <c r="E41">
        <v>7</v>
      </c>
      <c r="F41">
        <v>19.989999999999998</v>
      </c>
      <c r="G41">
        <v>139.93</v>
      </c>
    </row>
    <row r="42" spans="1:7" x14ac:dyDescent="0.3">
      <c r="A42" s="1">
        <v>42418</v>
      </c>
      <c r="B42" t="s">
        <v>7</v>
      </c>
      <c r="C42" t="s">
        <v>8</v>
      </c>
      <c r="D42" t="s">
        <v>12</v>
      </c>
      <c r="E42">
        <v>4</v>
      </c>
      <c r="F42">
        <v>4.99</v>
      </c>
      <c r="G42">
        <v>19.96</v>
      </c>
    </row>
    <row r="43" spans="1:7" x14ac:dyDescent="0.3">
      <c r="A43" s="1">
        <v>42401</v>
      </c>
      <c r="B43" t="s">
        <v>10</v>
      </c>
      <c r="C43" t="s">
        <v>23</v>
      </c>
      <c r="D43" t="s">
        <v>12</v>
      </c>
      <c r="E43">
        <v>87</v>
      </c>
      <c r="F43">
        <v>15</v>
      </c>
      <c r="G43" s="2">
        <v>1305</v>
      </c>
    </row>
    <row r="44" spans="1:7" x14ac:dyDescent="0.3">
      <c r="A44" s="1">
        <v>42384</v>
      </c>
      <c r="B44" t="s">
        <v>10</v>
      </c>
      <c r="C44" t="s">
        <v>14</v>
      </c>
      <c r="D44" t="s">
        <v>12</v>
      </c>
      <c r="E44">
        <v>46</v>
      </c>
      <c r="F44">
        <v>8.99</v>
      </c>
      <c r="G44">
        <v>413.54</v>
      </c>
    </row>
    <row r="45" spans="1:7" x14ac:dyDescent="0.3">
      <c r="A45" s="1">
        <v>42384</v>
      </c>
      <c r="B45" t="s">
        <v>10</v>
      </c>
      <c r="C45" t="s">
        <v>14</v>
      </c>
      <c r="D45" t="s">
        <v>12</v>
      </c>
      <c r="E45">
        <v>46</v>
      </c>
      <c r="F45">
        <v>8.99</v>
      </c>
      <c r="G45">
        <v>413.54</v>
      </c>
    </row>
  </sheetData>
  <sortState ref="A2:G45">
    <sortCondition descending="1" ref="A1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query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Report</dc:title>
  <dc:creator>Jane Ansara</dc:creator>
  <cp:lastModifiedBy>Jane Ansara</cp:lastModifiedBy>
  <dcterms:created xsi:type="dcterms:W3CDTF">2018-05-17T16:15:47Z</dcterms:created>
  <dcterms:modified xsi:type="dcterms:W3CDTF">2018-05-29T20:00:35Z</dcterms:modified>
  <cp:category>Sample</cp:category>
</cp:coreProperties>
</file>